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0605"/>
  </bookViews>
  <sheets>
    <sheet name="차량운영현황" sheetId="1" r:id="rId1"/>
    <sheet name="Sheet1" sheetId="2" state="hidden" r:id="rId2"/>
  </sheets>
  <definedNames>
    <definedName name="_xlnm.Print_Titles" localSheetId="0">차량운영현황!#REF!</definedName>
  </definedNames>
  <calcPr calcId="162913"/>
  <fileRecoveryPr autoRecover="0"/>
</workbook>
</file>

<file path=xl/calcChain.xml><?xml version="1.0" encoding="utf-8"?>
<calcChain xmlns="http://schemas.openxmlformats.org/spreadsheetml/2006/main">
  <c r="D2" i="2" l="1"/>
  <c r="D3" i="2"/>
  <c r="D4" i="2"/>
  <c r="D5" i="2"/>
  <c r="D6" i="2"/>
  <c r="D7" i="2"/>
  <c r="D8" i="2"/>
  <c r="D9" i="2"/>
  <c r="D10" i="2"/>
  <c r="D11" i="2"/>
  <c r="D1" i="2"/>
  <c r="C1" i="2"/>
  <c r="P16" i="1"/>
  <c r="P11" i="1"/>
  <c r="P12" i="1"/>
  <c r="P13" i="1"/>
  <c r="P14" i="1"/>
  <c r="P15" i="1"/>
  <c r="P7" i="1"/>
  <c r="P8" i="1"/>
  <c r="P9" i="1"/>
  <c r="P10" i="1"/>
</calcChain>
</file>

<file path=xl/sharedStrings.xml><?xml version="1.0" encoding="utf-8"?>
<sst xmlns="http://schemas.openxmlformats.org/spreadsheetml/2006/main" count="105" uniqueCount="67">
  <si>
    <t>연번</t>
    <phoneticPr fontId="3" type="noConversion"/>
  </si>
  <si>
    <t>부서명</t>
    <phoneticPr fontId="3" type="noConversion"/>
  </si>
  <si>
    <t>차량 구분</t>
    <phoneticPr fontId="3" type="noConversion"/>
  </si>
  <si>
    <t>차량구입 현황</t>
    <phoneticPr fontId="3" type="noConversion"/>
  </si>
  <si>
    <t>차량 관리·운행기준</t>
    <phoneticPr fontId="3" type="noConversion"/>
  </si>
  <si>
    <t>비고</t>
    <phoneticPr fontId="3" type="noConversion"/>
  </si>
  <si>
    <t>차종</t>
    <phoneticPr fontId="3" type="noConversion"/>
  </si>
  <si>
    <t>차형</t>
    <phoneticPr fontId="3" type="noConversion"/>
  </si>
  <si>
    <t>차명</t>
    <phoneticPr fontId="3" type="noConversion"/>
  </si>
  <si>
    <t>내용
연수
(년)</t>
    <phoneticPr fontId="3" type="noConversion"/>
  </si>
  <si>
    <t>보유형태
(구입/
임차)</t>
    <phoneticPr fontId="3" type="noConversion"/>
  </si>
  <si>
    <t>구입일자</t>
    <phoneticPr fontId="3" type="noConversion"/>
  </si>
  <si>
    <t>구입금액
(천원)</t>
    <phoneticPr fontId="3" type="noConversion"/>
  </si>
  <si>
    <t>배기량
(cc)</t>
    <phoneticPr fontId="3" type="noConversion"/>
  </si>
  <si>
    <t>차량번호</t>
    <phoneticPr fontId="3" type="noConversion"/>
  </si>
  <si>
    <t>용도</t>
    <phoneticPr fontId="3" type="noConversion"/>
  </si>
  <si>
    <t>운행기간
(년,월)</t>
    <phoneticPr fontId="3" type="noConversion"/>
  </si>
  <si>
    <t>계</t>
    <phoneticPr fontId="3" type="noConversion"/>
  </si>
  <si>
    <t>유류비</t>
    <phoneticPr fontId="3" type="noConversion"/>
  </si>
  <si>
    <t>수리비</t>
    <phoneticPr fontId="3" type="noConversion"/>
  </si>
  <si>
    <t>보험료</t>
    <phoneticPr fontId="3" type="noConversion"/>
  </si>
  <si>
    <t>총무팀</t>
  </si>
  <si>
    <t>화물용</t>
  </si>
  <si>
    <t>소형특수</t>
  </si>
  <si>
    <t>66다9525</t>
  </si>
  <si>
    <t>업무용</t>
  </si>
  <si>
    <t>83모5621</t>
  </si>
  <si>
    <t>88모7925</t>
  </si>
  <si>
    <t>98버7355</t>
  </si>
  <si>
    <t>87머5378</t>
  </si>
  <si>
    <t>87서9238</t>
  </si>
  <si>
    <t>83다1028</t>
  </si>
  <si>
    <t>91보1490</t>
  </si>
  <si>
    <t>대형</t>
  </si>
  <si>
    <t>오피러스</t>
  </si>
  <si>
    <t>구입</t>
  </si>
  <si>
    <t>소형</t>
  </si>
  <si>
    <t>봉고Ⅲ 1톤</t>
  </si>
  <si>
    <t>소형 특수</t>
  </si>
  <si>
    <t>동해고소작업차-1305</t>
  </si>
  <si>
    <t>전기팀</t>
    <phoneticPr fontId="3" type="noConversion"/>
  </si>
  <si>
    <t>기계환경팀</t>
    <phoneticPr fontId="3" type="noConversion"/>
  </si>
  <si>
    <t>통신팀</t>
    <phoneticPr fontId="3" type="noConversion"/>
  </si>
  <si>
    <t>봉고 1톤</t>
    <phoneticPr fontId="3" type="noConversion"/>
  </si>
  <si>
    <t>역무자동화팀</t>
    <phoneticPr fontId="3" type="noConversion"/>
  </si>
  <si>
    <t>화물용</t>
    <phoneticPr fontId="3" type="noConversion"/>
  </si>
  <si>
    <t>구입</t>
    <phoneticPr fontId="3" type="noConversion"/>
  </si>
  <si>
    <t>93도9635</t>
    <phoneticPr fontId="3" type="noConversion"/>
  </si>
  <si>
    <t>업무용</t>
    <phoneticPr fontId="3" type="noConversion"/>
  </si>
  <si>
    <t>누적
주행거리
(km)</t>
    <phoneticPr fontId="3" type="noConversion"/>
  </si>
  <si>
    <t>85조1640</t>
    <phoneticPr fontId="3" type="noConversion"/>
  </si>
  <si>
    <t>토목팀</t>
    <phoneticPr fontId="3" type="noConversion"/>
  </si>
  <si>
    <t>차량운영현황</t>
    <phoneticPr fontId="3" type="noConversion"/>
  </si>
  <si>
    <t>신호팀</t>
    <phoneticPr fontId="3" type="noConversion"/>
  </si>
  <si>
    <t>6년2월</t>
    <phoneticPr fontId="3" type="noConversion"/>
  </si>
  <si>
    <t>차량유지비(원)
(작성기준 : 2019.1.1~12.31)</t>
    <phoneticPr fontId="3" type="noConversion"/>
  </si>
  <si>
    <t>*2019.12.31기준(2019.1.1 ~ 12.31)</t>
    <phoneticPr fontId="3" type="noConversion"/>
  </si>
  <si>
    <t>12년0월</t>
    <phoneticPr fontId="3" type="noConversion"/>
  </si>
  <si>
    <t>2년11월</t>
    <phoneticPr fontId="3" type="noConversion"/>
  </si>
  <si>
    <t>7년10월</t>
    <phoneticPr fontId="3" type="noConversion"/>
  </si>
  <si>
    <t>7년2월</t>
    <phoneticPr fontId="3" type="noConversion"/>
  </si>
  <si>
    <t>10년6월</t>
    <phoneticPr fontId="3" type="noConversion"/>
  </si>
  <si>
    <t>11년5월</t>
    <phoneticPr fontId="3" type="noConversion"/>
  </si>
  <si>
    <t>16년2월</t>
    <phoneticPr fontId="3" type="noConversion"/>
  </si>
  <si>
    <t>5년10월</t>
    <phoneticPr fontId="3" type="noConversion"/>
  </si>
  <si>
    <t>4년9월</t>
    <phoneticPr fontId="3" type="noConversion"/>
  </si>
  <si>
    <t>승용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</si>
</sst>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 "/>
  </numFmts>
  <fonts count="16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6"/>
      <name val="돋움체"/>
      <family val="3"/>
      <charset val="129"/>
    </font>
    <font>
      <sz val="8"/>
      <name val="돋움"/>
      <family val="3"/>
      <charset val="129"/>
    </font>
    <font>
      <b/>
      <sz val="20"/>
      <name val="돋움체"/>
      <family val="3"/>
      <charset val="129"/>
    </font>
    <font>
      <b/>
      <sz val="18"/>
      <name val="돋움체"/>
      <family val="3"/>
      <charset val="129"/>
    </font>
    <font>
      <b/>
      <sz val="14"/>
      <color indexed="12"/>
      <name val="돋움"/>
      <family val="3"/>
      <charset val="129"/>
    </font>
    <font>
      <b/>
      <sz val="12"/>
      <color indexed="10"/>
      <name val="돋움"/>
      <family val="3"/>
      <charset val="129"/>
    </font>
    <font>
      <b/>
      <sz val="14"/>
      <name val="돋움"/>
      <family val="3"/>
      <charset val="129"/>
    </font>
    <font>
      <sz val="14"/>
      <name val="돋움"/>
      <family val="3"/>
      <charset val="129"/>
    </font>
    <font>
      <sz val="10"/>
      <name val="돋움"/>
      <family val="3"/>
      <charset val="129"/>
    </font>
    <font>
      <sz val="12"/>
      <name val="돋움"/>
      <family val="3"/>
      <charset val="129"/>
    </font>
    <font>
      <b/>
      <sz val="14"/>
      <name val="돋움체"/>
      <family val="3"/>
      <charset val="129"/>
    </font>
    <font>
      <sz val="14"/>
      <color rgb="FFFF0000"/>
      <name val="돋움"/>
      <family val="3"/>
      <charset val="129"/>
    </font>
    <font>
      <sz val="14"/>
      <color theme="1"/>
      <name val="돋움"/>
      <family val="3"/>
      <charset val="129"/>
    </font>
    <font>
      <b/>
      <sz val="14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176" fontId="9" fillId="0" borderId="2" xfId="0" applyNumberFormat="1" applyFont="1" applyFill="1" applyBorder="1" applyAlignment="1">
      <alignment horizontal="center" vertical="center"/>
    </xf>
    <xf numFmtId="14" fontId="9" fillId="0" borderId="2" xfId="0" applyNumberFormat="1" applyFont="1" applyFill="1" applyBorder="1" applyAlignment="1">
      <alignment horizontal="center" vertical="center" wrapText="1"/>
    </xf>
    <xf numFmtId="41" fontId="9" fillId="0" borderId="2" xfId="1" applyFont="1" applyFill="1" applyBorder="1" applyAlignment="1">
      <alignment horizontal="center" vertical="center"/>
    </xf>
    <xf numFmtId="41" fontId="9" fillId="0" borderId="2" xfId="1" applyFont="1" applyFill="1" applyBorder="1" applyAlignment="1">
      <alignment horizontal="right" vertical="center"/>
    </xf>
    <xf numFmtId="41" fontId="9" fillId="0" borderId="2" xfId="1" applyFont="1" applyFill="1" applyBorder="1" applyAlignment="1">
      <alignment vertical="center"/>
    </xf>
    <xf numFmtId="176" fontId="10" fillId="0" borderId="3" xfId="0" applyNumberFormat="1" applyFont="1" applyFill="1" applyBorder="1" applyAlignment="1">
      <alignment horizontal="center" vertical="center"/>
    </xf>
    <xf numFmtId="14" fontId="9" fillId="0" borderId="2" xfId="0" applyNumberFormat="1" applyFont="1" applyFill="1" applyBorder="1" applyAlignment="1">
      <alignment horizontal="center" vertical="center"/>
    </xf>
    <xf numFmtId="176" fontId="9" fillId="0" borderId="3" xfId="0" applyNumberFormat="1" applyFont="1" applyFill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176" fontId="9" fillId="0" borderId="5" xfId="0" applyNumberFormat="1" applyFont="1" applyFill="1" applyBorder="1" applyAlignment="1">
      <alignment horizontal="center" vertical="center"/>
    </xf>
    <xf numFmtId="14" fontId="9" fillId="0" borderId="5" xfId="0" applyNumberFormat="1" applyFont="1" applyFill="1" applyBorder="1" applyAlignment="1">
      <alignment horizontal="center" vertical="center"/>
    </xf>
    <xf numFmtId="41" fontId="9" fillId="0" borderId="5" xfId="1" applyFont="1" applyFill="1" applyBorder="1" applyAlignment="1">
      <alignment horizontal="center" vertical="center"/>
    </xf>
    <xf numFmtId="41" fontId="9" fillId="0" borderId="5" xfId="1" applyFont="1" applyFill="1" applyBorder="1" applyAlignment="1">
      <alignment horizontal="right" vertical="center"/>
    </xf>
    <xf numFmtId="41" fontId="9" fillId="0" borderId="5" xfId="1" applyFont="1" applyFill="1" applyBorder="1" applyAlignment="1">
      <alignment vertical="center"/>
    </xf>
    <xf numFmtId="176" fontId="9" fillId="0" borderId="6" xfId="0" applyNumberFormat="1" applyFont="1" applyFill="1" applyBorder="1" applyAlignment="1">
      <alignment horizontal="center" vertical="center"/>
    </xf>
    <xf numFmtId="14" fontId="0" fillId="0" borderId="0" xfId="0" applyNumberFormat="1"/>
    <xf numFmtId="176" fontId="13" fillId="0" borderId="3" xfId="0" applyNumberFormat="1" applyFont="1" applyFill="1" applyBorder="1" applyAlignment="1">
      <alignment horizontal="center" vertical="center"/>
    </xf>
    <xf numFmtId="14" fontId="14" fillId="0" borderId="2" xfId="0" applyNumberFormat="1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/>
    </xf>
    <xf numFmtId="0" fontId="14" fillId="0" borderId="5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0" fontId="12" fillId="0" borderId="0" xfId="0" applyFont="1" applyFill="1" applyBorder="1" applyAlignment="1">
      <alignment horizontal="left" vertical="center"/>
    </xf>
    <xf numFmtId="41" fontId="11" fillId="0" borderId="0" xfId="0" applyNumberFormat="1" applyFont="1" applyAlignment="1">
      <alignment vertical="center"/>
    </xf>
    <xf numFmtId="0" fontId="15" fillId="2" borderId="2" xfId="0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15" fillId="2" borderId="9" xfId="0" applyFont="1" applyFill="1" applyBorder="1" applyAlignment="1">
      <alignment horizontal="center" vertical="center"/>
    </xf>
    <xf numFmtId="0" fontId="15" fillId="2" borderId="9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B1:T21"/>
  <sheetViews>
    <sheetView tabSelected="1" zoomScale="75" zoomScaleNormal="75" workbookViewId="0">
      <pane xSplit="4" ySplit="6" topLeftCell="E7" activePane="bottomRight" state="frozen"/>
      <selection activeCell="Z15" sqref="Z15"/>
      <selection pane="topRight" activeCell="Z15" sqref="Z15"/>
      <selection pane="bottomLeft" activeCell="Z15" sqref="Z15"/>
      <selection pane="bottomRight" activeCell="G3" sqref="G3"/>
    </sheetView>
  </sheetViews>
  <sheetFormatPr defaultRowHeight="13.5" x14ac:dyDescent="0.15"/>
  <cols>
    <col min="1" max="1" width="1.6640625" style="3" customWidth="1"/>
    <col min="2" max="2" width="8.21875" style="3" customWidth="1"/>
    <col min="3" max="3" width="17.21875" style="3" customWidth="1"/>
    <col min="4" max="4" width="11.88671875" style="3" bestFit="1" customWidth="1"/>
    <col min="5" max="5" width="10.88671875" style="3" customWidth="1"/>
    <col min="6" max="6" width="23" style="3" bestFit="1" customWidth="1"/>
    <col min="7" max="7" width="10.5546875" style="3" customWidth="1"/>
    <col min="8" max="8" width="11.6640625" style="3" customWidth="1"/>
    <col min="9" max="9" width="14.6640625" style="3" customWidth="1"/>
    <col min="10" max="10" width="11.88671875" style="3" bestFit="1" customWidth="1"/>
    <col min="11" max="11" width="10" style="3" customWidth="1"/>
    <col min="12" max="12" width="11.88671875" style="3" customWidth="1"/>
    <col min="13" max="13" width="14.21875" style="3" customWidth="1"/>
    <col min="14" max="14" width="11.77734375" style="3" customWidth="1"/>
    <col min="15" max="15" width="12.77734375" style="3" customWidth="1"/>
    <col min="16" max="16" width="16.109375" style="3" customWidth="1"/>
    <col min="17" max="17" width="15.109375" style="3" customWidth="1"/>
    <col min="18" max="18" width="14.6640625" style="3" customWidth="1"/>
    <col min="19" max="19" width="13.6640625" style="3" customWidth="1"/>
    <col min="20" max="20" width="15.21875" style="3" customWidth="1"/>
    <col min="21" max="16384" width="8.88671875" style="3"/>
  </cols>
  <sheetData>
    <row r="1" spans="2:20" ht="19.5" customHeight="1" x14ac:dyDescent="0.15">
      <c r="B1" s="1"/>
      <c r="C1" s="1"/>
      <c r="D1" s="2"/>
      <c r="E1" s="1"/>
      <c r="F1" s="1"/>
      <c r="G1" s="1"/>
      <c r="H1" s="1"/>
      <c r="M1" s="1"/>
      <c r="N1" s="4"/>
      <c r="O1" s="1"/>
      <c r="P1" s="1"/>
      <c r="Q1" s="1"/>
      <c r="R1" s="1"/>
      <c r="S1" s="1"/>
      <c r="T1" s="1"/>
    </row>
    <row r="2" spans="2:20" ht="12.75" customHeight="1" x14ac:dyDescent="0.15">
      <c r="B2" s="1"/>
      <c r="C2" s="1"/>
      <c r="D2" s="2"/>
      <c r="E2" s="1"/>
      <c r="F2" s="1"/>
      <c r="G2" s="1"/>
      <c r="H2" s="1"/>
      <c r="M2" s="1"/>
      <c r="N2" s="4"/>
      <c r="O2" s="1"/>
      <c r="P2" s="1"/>
      <c r="Q2" s="1"/>
      <c r="R2" s="1"/>
      <c r="S2" s="1"/>
      <c r="T2" s="1"/>
    </row>
    <row r="3" spans="2:20" ht="33.75" customHeight="1" x14ac:dyDescent="0.15">
      <c r="B3" s="1" t="s">
        <v>52</v>
      </c>
      <c r="G3" s="5"/>
      <c r="M3" s="1"/>
      <c r="N3" s="34"/>
      <c r="O3" s="35"/>
      <c r="P3" s="36"/>
      <c r="Q3" s="35"/>
      <c r="R3" s="35"/>
      <c r="S3" s="1"/>
      <c r="T3" s="1"/>
    </row>
    <row r="4" spans="2:20" ht="30" customHeight="1" thickBot="1" x14ac:dyDescent="0.2">
      <c r="B4" s="9" t="s">
        <v>56</v>
      </c>
      <c r="C4" s="6"/>
      <c r="D4" s="6"/>
      <c r="E4" s="6"/>
      <c r="F4" s="6"/>
      <c r="G4" s="6"/>
      <c r="H4" s="7"/>
      <c r="I4" s="6"/>
      <c r="J4" s="6"/>
      <c r="K4" s="6"/>
      <c r="L4" s="6"/>
      <c r="M4" s="6"/>
    </row>
    <row r="5" spans="2:20" s="8" customFormat="1" ht="46.5" customHeight="1" x14ac:dyDescent="0.15">
      <c r="B5" s="42" t="s">
        <v>0</v>
      </c>
      <c r="C5" s="44" t="s">
        <v>1</v>
      </c>
      <c r="D5" s="46" t="s">
        <v>2</v>
      </c>
      <c r="E5" s="46"/>
      <c r="F5" s="46"/>
      <c r="G5" s="46"/>
      <c r="H5" s="46" t="s">
        <v>3</v>
      </c>
      <c r="I5" s="46"/>
      <c r="J5" s="46"/>
      <c r="K5" s="46"/>
      <c r="L5" s="46"/>
      <c r="M5" s="46"/>
      <c r="N5" s="46" t="s">
        <v>4</v>
      </c>
      <c r="O5" s="46"/>
      <c r="P5" s="47" t="s">
        <v>55</v>
      </c>
      <c r="Q5" s="46"/>
      <c r="R5" s="46"/>
      <c r="S5" s="46"/>
      <c r="T5" s="40" t="s">
        <v>5</v>
      </c>
    </row>
    <row r="6" spans="2:20" s="9" customFormat="1" ht="66.75" customHeight="1" x14ac:dyDescent="0.15">
      <c r="B6" s="43"/>
      <c r="C6" s="45"/>
      <c r="D6" s="38" t="s">
        <v>6</v>
      </c>
      <c r="E6" s="39" t="s">
        <v>7</v>
      </c>
      <c r="F6" s="39" t="s">
        <v>8</v>
      </c>
      <c r="G6" s="38" t="s">
        <v>9</v>
      </c>
      <c r="H6" s="38" t="s">
        <v>10</v>
      </c>
      <c r="I6" s="38" t="s">
        <v>11</v>
      </c>
      <c r="J6" s="38" t="s">
        <v>12</v>
      </c>
      <c r="K6" s="38" t="s">
        <v>13</v>
      </c>
      <c r="L6" s="38" t="s">
        <v>14</v>
      </c>
      <c r="M6" s="38" t="s">
        <v>15</v>
      </c>
      <c r="N6" s="38" t="s">
        <v>16</v>
      </c>
      <c r="O6" s="38" t="s">
        <v>49</v>
      </c>
      <c r="P6" s="39" t="s">
        <v>17</v>
      </c>
      <c r="Q6" s="39" t="s">
        <v>18</v>
      </c>
      <c r="R6" s="39" t="s">
        <v>19</v>
      </c>
      <c r="S6" s="39" t="s">
        <v>20</v>
      </c>
      <c r="T6" s="41"/>
    </row>
    <row r="7" spans="2:20" s="8" customFormat="1" ht="45" customHeight="1" x14ac:dyDescent="0.15">
      <c r="B7" s="11">
        <v>1</v>
      </c>
      <c r="C7" s="12" t="s">
        <v>21</v>
      </c>
      <c r="D7" s="12" t="s">
        <v>66</v>
      </c>
      <c r="E7" s="12" t="s">
        <v>33</v>
      </c>
      <c r="F7" s="12" t="s">
        <v>34</v>
      </c>
      <c r="G7" s="12">
        <v>5</v>
      </c>
      <c r="H7" s="13" t="s">
        <v>35</v>
      </c>
      <c r="I7" s="14">
        <v>39456</v>
      </c>
      <c r="J7" s="15">
        <v>47966</v>
      </c>
      <c r="K7" s="16">
        <v>2656</v>
      </c>
      <c r="L7" s="12" t="s">
        <v>24</v>
      </c>
      <c r="M7" s="12" t="s">
        <v>48</v>
      </c>
      <c r="N7" s="31" t="s">
        <v>57</v>
      </c>
      <c r="O7" s="13">
        <v>162000</v>
      </c>
      <c r="P7" s="17">
        <f>Q7+R7+S7</f>
        <v>5904080</v>
      </c>
      <c r="Q7" s="17">
        <v>3659600</v>
      </c>
      <c r="R7" s="17">
        <v>1889400</v>
      </c>
      <c r="S7" s="17">
        <v>355080</v>
      </c>
      <c r="T7" s="18"/>
    </row>
    <row r="8" spans="2:20" s="8" customFormat="1" ht="45" customHeight="1" x14ac:dyDescent="0.15">
      <c r="B8" s="11">
        <v>2</v>
      </c>
      <c r="C8" s="12" t="s">
        <v>40</v>
      </c>
      <c r="D8" s="12" t="s">
        <v>45</v>
      </c>
      <c r="E8" s="12" t="s">
        <v>36</v>
      </c>
      <c r="F8" s="12" t="s">
        <v>37</v>
      </c>
      <c r="G8" s="12">
        <v>5</v>
      </c>
      <c r="H8" s="13" t="s">
        <v>35</v>
      </c>
      <c r="I8" s="19">
        <v>42788</v>
      </c>
      <c r="J8" s="15">
        <v>18910</v>
      </c>
      <c r="K8" s="16">
        <v>2497</v>
      </c>
      <c r="L8" s="13" t="s">
        <v>50</v>
      </c>
      <c r="M8" s="12" t="s">
        <v>25</v>
      </c>
      <c r="N8" s="32" t="s">
        <v>58</v>
      </c>
      <c r="O8" s="13">
        <v>25806</v>
      </c>
      <c r="P8" s="17">
        <f>Q8+R8+S8</f>
        <v>2399880</v>
      </c>
      <c r="Q8" s="17">
        <v>1691430</v>
      </c>
      <c r="R8" s="17">
        <v>210000</v>
      </c>
      <c r="S8" s="17">
        <v>498450</v>
      </c>
      <c r="T8" s="20"/>
    </row>
    <row r="9" spans="2:20" s="8" customFormat="1" ht="45" customHeight="1" x14ac:dyDescent="0.15">
      <c r="B9" s="11">
        <v>3</v>
      </c>
      <c r="C9" s="12" t="s">
        <v>40</v>
      </c>
      <c r="D9" s="12" t="s">
        <v>22</v>
      </c>
      <c r="E9" s="12" t="s">
        <v>36</v>
      </c>
      <c r="F9" s="12" t="s">
        <v>37</v>
      </c>
      <c r="G9" s="12">
        <v>5</v>
      </c>
      <c r="H9" s="13" t="s">
        <v>35</v>
      </c>
      <c r="I9" s="19">
        <v>40995</v>
      </c>
      <c r="J9" s="15">
        <v>16176</v>
      </c>
      <c r="K9" s="16">
        <v>2497</v>
      </c>
      <c r="L9" s="13" t="s">
        <v>26</v>
      </c>
      <c r="M9" s="12" t="s">
        <v>25</v>
      </c>
      <c r="N9" s="32" t="s">
        <v>59</v>
      </c>
      <c r="O9" s="13">
        <v>51205</v>
      </c>
      <c r="P9" s="17">
        <f>Q9+R9+S9</f>
        <v>2407230</v>
      </c>
      <c r="Q9" s="17">
        <v>913830</v>
      </c>
      <c r="R9" s="17">
        <v>976200</v>
      </c>
      <c r="S9" s="17">
        <v>517200</v>
      </c>
      <c r="T9" s="20"/>
    </row>
    <row r="10" spans="2:20" s="8" customFormat="1" ht="45" customHeight="1" x14ac:dyDescent="0.15">
      <c r="B10" s="11">
        <v>4</v>
      </c>
      <c r="C10" s="12" t="s">
        <v>53</v>
      </c>
      <c r="D10" s="12" t="s">
        <v>23</v>
      </c>
      <c r="E10" s="12" t="s">
        <v>38</v>
      </c>
      <c r="F10" s="12" t="s">
        <v>39</v>
      </c>
      <c r="G10" s="12">
        <v>5</v>
      </c>
      <c r="H10" s="13" t="s">
        <v>35</v>
      </c>
      <c r="I10" s="19">
        <v>41605</v>
      </c>
      <c r="J10" s="15">
        <v>47965</v>
      </c>
      <c r="K10" s="16">
        <v>2497</v>
      </c>
      <c r="L10" s="13" t="s">
        <v>28</v>
      </c>
      <c r="M10" s="12" t="s">
        <v>25</v>
      </c>
      <c r="N10" s="32" t="s">
        <v>54</v>
      </c>
      <c r="O10" s="13">
        <v>3560</v>
      </c>
      <c r="P10" s="17">
        <f>Q10+R10+S10</f>
        <v>1436260</v>
      </c>
      <c r="Q10" s="17">
        <v>628250</v>
      </c>
      <c r="R10" s="17">
        <v>452600</v>
      </c>
      <c r="S10" s="17">
        <v>355410</v>
      </c>
      <c r="T10" s="30"/>
    </row>
    <row r="11" spans="2:20" s="8" customFormat="1" ht="45" customHeight="1" x14ac:dyDescent="0.15">
      <c r="B11" s="11">
        <v>5</v>
      </c>
      <c r="C11" s="12" t="s">
        <v>41</v>
      </c>
      <c r="D11" s="12" t="s">
        <v>22</v>
      </c>
      <c r="E11" s="12" t="s">
        <v>36</v>
      </c>
      <c r="F11" s="12" t="s">
        <v>37</v>
      </c>
      <c r="G11" s="12">
        <v>5</v>
      </c>
      <c r="H11" s="13" t="s">
        <v>35</v>
      </c>
      <c r="I11" s="19">
        <v>41215</v>
      </c>
      <c r="J11" s="15">
        <v>17311</v>
      </c>
      <c r="K11" s="16">
        <v>2497</v>
      </c>
      <c r="L11" s="13" t="s">
        <v>27</v>
      </c>
      <c r="M11" s="12" t="s">
        <v>25</v>
      </c>
      <c r="N11" s="32" t="s">
        <v>60</v>
      </c>
      <c r="O11" s="13">
        <v>77804</v>
      </c>
      <c r="P11" s="17">
        <f t="shared" ref="P11:P16" si="0">Q11+R11+S11</f>
        <v>3153580</v>
      </c>
      <c r="Q11" s="17">
        <v>1656880</v>
      </c>
      <c r="R11" s="17">
        <v>797500</v>
      </c>
      <c r="S11" s="17">
        <v>699200</v>
      </c>
      <c r="T11" s="20"/>
    </row>
    <row r="12" spans="2:20" s="8" customFormat="1" ht="45" customHeight="1" x14ac:dyDescent="0.15">
      <c r="B12" s="11">
        <v>6</v>
      </c>
      <c r="C12" s="12" t="s">
        <v>51</v>
      </c>
      <c r="D12" s="12" t="s">
        <v>22</v>
      </c>
      <c r="E12" s="12" t="s">
        <v>36</v>
      </c>
      <c r="F12" s="12" t="s">
        <v>37</v>
      </c>
      <c r="G12" s="12">
        <v>5</v>
      </c>
      <c r="H12" s="13" t="s">
        <v>35</v>
      </c>
      <c r="I12" s="19">
        <v>40023</v>
      </c>
      <c r="J12" s="15">
        <v>16148</v>
      </c>
      <c r="K12" s="16">
        <v>2902</v>
      </c>
      <c r="L12" s="13" t="s">
        <v>29</v>
      </c>
      <c r="M12" s="12" t="s">
        <v>25</v>
      </c>
      <c r="N12" s="32" t="s">
        <v>61</v>
      </c>
      <c r="O12" s="13">
        <v>98336</v>
      </c>
      <c r="P12" s="17">
        <f t="shared" si="0"/>
        <v>2880710</v>
      </c>
      <c r="Q12" s="17">
        <v>1762380</v>
      </c>
      <c r="R12" s="17">
        <v>681030</v>
      </c>
      <c r="S12" s="17">
        <v>437300</v>
      </c>
      <c r="T12" s="20"/>
    </row>
    <row r="13" spans="2:20" s="8" customFormat="1" ht="45" customHeight="1" x14ac:dyDescent="0.15">
      <c r="B13" s="11">
        <v>7</v>
      </c>
      <c r="C13" s="12" t="s">
        <v>51</v>
      </c>
      <c r="D13" s="12" t="s">
        <v>22</v>
      </c>
      <c r="E13" s="12" t="s">
        <v>36</v>
      </c>
      <c r="F13" s="12" t="s">
        <v>37</v>
      </c>
      <c r="G13" s="12">
        <v>5</v>
      </c>
      <c r="H13" s="13" t="s">
        <v>35</v>
      </c>
      <c r="I13" s="19">
        <v>39679</v>
      </c>
      <c r="J13" s="15">
        <v>16707</v>
      </c>
      <c r="K13" s="16">
        <v>2902</v>
      </c>
      <c r="L13" s="13" t="s">
        <v>30</v>
      </c>
      <c r="M13" s="12" t="s">
        <v>25</v>
      </c>
      <c r="N13" s="32" t="s">
        <v>62</v>
      </c>
      <c r="O13" s="13">
        <v>153430</v>
      </c>
      <c r="P13" s="17">
        <f t="shared" si="0"/>
        <v>3264980</v>
      </c>
      <c r="Q13" s="17">
        <v>2430940</v>
      </c>
      <c r="R13" s="17">
        <v>552000</v>
      </c>
      <c r="S13" s="17">
        <v>282040</v>
      </c>
      <c r="T13" s="20"/>
    </row>
    <row r="14" spans="2:20" s="8" customFormat="1" ht="45" customHeight="1" x14ac:dyDescent="0.15">
      <c r="B14" s="11">
        <v>8</v>
      </c>
      <c r="C14" s="12" t="s">
        <v>42</v>
      </c>
      <c r="D14" s="12" t="s">
        <v>22</v>
      </c>
      <c r="E14" s="12" t="s">
        <v>36</v>
      </c>
      <c r="F14" s="12" t="s">
        <v>43</v>
      </c>
      <c r="G14" s="12">
        <v>5</v>
      </c>
      <c r="H14" s="13" t="s">
        <v>35</v>
      </c>
      <c r="I14" s="19">
        <v>37939</v>
      </c>
      <c r="J14" s="15">
        <v>10903</v>
      </c>
      <c r="K14" s="16">
        <v>2957</v>
      </c>
      <c r="L14" s="13" t="s">
        <v>31</v>
      </c>
      <c r="M14" s="12" t="s">
        <v>25</v>
      </c>
      <c r="N14" s="32" t="s">
        <v>63</v>
      </c>
      <c r="O14" s="13">
        <v>142038</v>
      </c>
      <c r="P14" s="17">
        <f t="shared" si="0"/>
        <v>3439310</v>
      </c>
      <c r="Q14" s="17">
        <v>1872510</v>
      </c>
      <c r="R14" s="17">
        <v>1238000</v>
      </c>
      <c r="S14" s="17">
        <v>328800</v>
      </c>
      <c r="T14" s="20"/>
    </row>
    <row r="15" spans="2:20" s="8" customFormat="1" ht="45" customHeight="1" x14ac:dyDescent="0.15">
      <c r="B15" s="11">
        <v>9</v>
      </c>
      <c r="C15" s="12" t="s">
        <v>42</v>
      </c>
      <c r="D15" s="12" t="s">
        <v>22</v>
      </c>
      <c r="E15" s="12" t="s">
        <v>36</v>
      </c>
      <c r="F15" s="12" t="s">
        <v>37</v>
      </c>
      <c r="G15" s="12">
        <v>5</v>
      </c>
      <c r="H15" s="13" t="s">
        <v>35</v>
      </c>
      <c r="I15" s="19">
        <v>41703</v>
      </c>
      <c r="J15" s="15">
        <v>19358</v>
      </c>
      <c r="K15" s="16">
        <v>2497</v>
      </c>
      <c r="L15" s="13" t="s">
        <v>32</v>
      </c>
      <c r="M15" s="12" t="s">
        <v>25</v>
      </c>
      <c r="N15" s="32" t="s">
        <v>64</v>
      </c>
      <c r="O15" s="13">
        <v>62805</v>
      </c>
      <c r="P15" s="17">
        <f t="shared" si="0"/>
        <v>2431480</v>
      </c>
      <c r="Q15" s="17">
        <v>1798070</v>
      </c>
      <c r="R15" s="17">
        <v>290000</v>
      </c>
      <c r="S15" s="17">
        <v>343410</v>
      </c>
      <c r="T15" s="20"/>
    </row>
    <row r="16" spans="2:20" s="8" customFormat="1" ht="45" customHeight="1" thickBot="1" x14ac:dyDescent="0.2">
      <c r="B16" s="21">
        <v>10</v>
      </c>
      <c r="C16" s="22" t="s">
        <v>44</v>
      </c>
      <c r="D16" s="22" t="s">
        <v>45</v>
      </c>
      <c r="E16" s="22" t="s">
        <v>36</v>
      </c>
      <c r="F16" s="22" t="s">
        <v>37</v>
      </c>
      <c r="G16" s="22">
        <v>5</v>
      </c>
      <c r="H16" s="23" t="s">
        <v>46</v>
      </c>
      <c r="I16" s="24">
        <v>42108</v>
      </c>
      <c r="J16" s="25">
        <v>19836</v>
      </c>
      <c r="K16" s="26">
        <v>2497</v>
      </c>
      <c r="L16" s="23" t="s">
        <v>47</v>
      </c>
      <c r="M16" s="22" t="s">
        <v>48</v>
      </c>
      <c r="N16" s="33" t="s">
        <v>65</v>
      </c>
      <c r="O16" s="23">
        <v>45568</v>
      </c>
      <c r="P16" s="27">
        <f t="shared" si="0"/>
        <v>2124830</v>
      </c>
      <c r="Q16" s="27">
        <v>1210630</v>
      </c>
      <c r="R16" s="27">
        <v>340000</v>
      </c>
      <c r="S16" s="27">
        <v>574200</v>
      </c>
      <c r="T16" s="28"/>
    </row>
    <row r="17" spans="2:20" s="10" customFormat="1" ht="28.5" customHeight="1" x14ac:dyDescent="0.15">
      <c r="P17" s="37"/>
      <c r="Q17" s="37"/>
      <c r="R17" s="37"/>
      <c r="S17" s="37"/>
    </row>
    <row r="18" spans="2:20" s="10" customFormat="1" ht="14.25" x14ac:dyDescent="0.15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</row>
    <row r="19" spans="2:20" s="10" customFormat="1" ht="14.25" x14ac:dyDescent="0.15"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</row>
    <row r="20" spans="2:20" s="10" customFormat="1" ht="14.25" x14ac:dyDescent="0.15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</row>
    <row r="21" spans="2:20" s="10" customFormat="1" ht="14.25" x14ac:dyDescent="0.15"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</row>
  </sheetData>
  <mergeCells count="7">
    <mergeCell ref="T5:T6"/>
    <mergeCell ref="B5:B6"/>
    <mergeCell ref="C5:C6"/>
    <mergeCell ref="D5:G5"/>
    <mergeCell ref="H5:M5"/>
    <mergeCell ref="N5:O5"/>
    <mergeCell ref="P5:S5"/>
  </mergeCells>
  <phoneticPr fontId="3" type="noConversion"/>
  <pageMargins left="0.35" right="0.2" top="0.67" bottom="0.71" header="0.43" footer="0.27"/>
  <pageSetup paperSize="9" scale="46" pageOrder="overThenDown" orientation="landscape" horizontalDpi="300" r:id="rId1"/>
  <headerFooter alignWithMargins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workbookViewId="0">
      <selection activeCell="D3" sqref="D3"/>
    </sheetView>
  </sheetViews>
  <sheetFormatPr defaultRowHeight="13.5" x14ac:dyDescent="0.15"/>
  <cols>
    <col min="1" max="1" width="12.88671875" bestFit="1" customWidth="1"/>
    <col min="2" max="2" width="11.44140625" bestFit="1" customWidth="1"/>
    <col min="3" max="3" width="22.5546875" customWidth="1"/>
  </cols>
  <sheetData>
    <row r="1" spans="1:4" ht="18.75" x14ac:dyDescent="0.15">
      <c r="A1" s="14">
        <v>39456</v>
      </c>
      <c r="B1" s="29">
        <v>42376</v>
      </c>
      <c r="C1">
        <f>DATEDIF(A1,B1,"y")</f>
        <v>7</v>
      </c>
      <c r="D1" s="29" t="str">
        <f>DATEDIF(A1,B1,"y")&amp;"년"&amp;DATEDIF(A1,B1,"ym")&amp;"월"</f>
        <v>7년11월</v>
      </c>
    </row>
    <row r="2" spans="1:4" ht="18.75" x14ac:dyDescent="0.15">
      <c r="A2" s="19">
        <v>37758</v>
      </c>
      <c r="B2" s="29">
        <v>42376</v>
      </c>
      <c r="D2" s="29" t="str">
        <f t="shared" ref="D2:D11" si="0">DATEDIF(A2,B2,"y")&amp;"년"&amp;DATEDIF(A2,B2,"ym")&amp;"월"</f>
        <v>12년7월</v>
      </c>
    </row>
    <row r="3" spans="1:4" ht="18.75" x14ac:dyDescent="0.15">
      <c r="A3" s="19">
        <v>41362</v>
      </c>
      <c r="B3" s="29">
        <v>42376</v>
      </c>
      <c r="D3" s="29" t="str">
        <f t="shared" si="0"/>
        <v>2년9월</v>
      </c>
    </row>
    <row r="4" spans="1:4" ht="18.75" x14ac:dyDescent="0.15">
      <c r="A4" s="19">
        <v>40995</v>
      </c>
      <c r="B4" s="29">
        <v>42376</v>
      </c>
      <c r="D4" s="29" t="str">
        <f t="shared" si="0"/>
        <v>3년9월</v>
      </c>
    </row>
    <row r="5" spans="1:4" ht="18.75" x14ac:dyDescent="0.15">
      <c r="A5" s="19">
        <v>41605</v>
      </c>
      <c r="B5" s="29">
        <v>42376</v>
      </c>
      <c r="D5" s="29" t="str">
        <f t="shared" si="0"/>
        <v>2년1월</v>
      </c>
    </row>
    <row r="6" spans="1:4" ht="18.75" x14ac:dyDescent="0.15">
      <c r="A6" s="19">
        <v>41215</v>
      </c>
      <c r="B6" s="29">
        <v>42376</v>
      </c>
      <c r="D6" s="29" t="str">
        <f t="shared" si="0"/>
        <v>3년2월</v>
      </c>
    </row>
    <row r="7" spans="1:4" ht="18.75" x14ac:dyDescent="0.15">
      <c r="A7" s="19">
        <v>40023</v>
      </c>
      <c r="B7" s="29">
        <v>42376</v>
      </c>
      <c r="D7" s="29" t="str">
        <f t="shared" si="0"/>
        <v>6년5월</v>
      </c>
    </row>
    <row r="8" spans="1:4" ht="18.75" x14ac:dyDescent="0.15">
      <c r="A8" s="19">
        <v>39679</v>
      </c>
      <c r="B8" s="29">
        <v>42376</v>
      </c>
      <c r="D8" s="29" t="str">
        <f t="shared" si="0"/>
        <v>7년4월</v>
      </c>
    </row>
    <row r="9" spans="1:4" ht="18.75" x14ac:dyDescent="0.15">
      <c r="A9" s="19">
        <v>37939</v>
      </c>
      <c r="B9" s="29">
        <v>42376</v>
      </c>
      <c r="D9" s="29" t="str">
        <f t="shared" si="0"/>
        <v>12년1월</v>
      </c>
    </row>
    <row r="10" spans="1:4" ht="18.75" x14ac:dyDescent="0.15">
      <c r="A10" s="19">
        <v>41703</v>
      </c>
      <c r="B10" s="29">
        <v>42376</v>
      </c>
      <c r="D10" s="29" t="str">
        <f t="shared" si="0"/>
        <v>1년10월</v>
      </c>
    </row>
    <row r="11" spans="1:4" ht="19.5" thickBot="1" x14ac:dyDescent="0.2">
      <c r="A11" s="24">
        <v>42108</v>
      </c>
      <c r="B11" s="29">
        <v>42376</v>
      </c>
      <c r="D11" s="29" t="str">
        <f t="shared" si="0"/>
        <v>0년8월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차량운영현황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WolfNfox</dc:creator>
  <cp:lastModifiedBy>USER</cp:lastModifiedBy>
  <dcterms:created xsi:type="dcterms:W3CDTF">2014-01-24T08:40:41Z</dcterms:created>
  <dcterms:modified xsi:type="dcterms:W3CDTF">2024-08-22T05:27:16Z</dcterms:modified>
</cp:coreProperties>
</file>